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1100" windowHeight="21460"/>
  </bookViews>
  <sheets>
    <sheet name="Problem" sheetId="19" r:id="rId1"/>
  </sheets>
  <definedNames>
    <definedName name="accum1">Problem!#REF!</definedName>
    <definedName name="accum2">Problem!#REF!</definedName>
    <definedName name="accum3">Problem!#REF!</definedName>
    <definedName name="accum4">Problem!#REF!</definedName>
    <definedName name="accum5">Problem!#REF!</definedName>
    <definedName name="accum6">Problem!#REF!</definedName>
    <definedName name="altmar">Problem!$D$33:$D$40</definedName>
    <definedName name="cogs">Problem!$C$33:$C$40</definedName>
    <definedName name="company">Problem!$B$25:$B$27</definedName>
    <definedName name="cost">Problem!#REF!</definedName>
    <definedName name="expense">Problem!#REF!</definedName>
    <definedName name="margin">Problem!$A$33:$A$40</definedName>
    <definedName name="years">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I26" i="19"/>
  <c r="D8"/>
  <c r="D7"/>
  <c r="I25"/>
  <c r="J26"/>
  <c r="J29"/>
  <c r="J31"/>
  <c r="L31"/>
  <c r="M31"/>
  <c r="D29"/>
  <c r="C26"/>
  <c r="C25"/>
  <c r="D26"/>
  <c r="D31"/>
  <c r="B31"/>
</calcChain>
</file>

<file path=xl/sharedStrings.xml><?xml version="1.0" encoding="utf-8"?>
<sst xmlns="http://schemas.openxmlformats.org/spreadsheetml/2006/main" count="24" uniqueCount="24">
  <si>
    <t>Cash refund now</t>
  </si>
  <si>
    <t>Select Purchase Price of Printed Text &gt;&gt;&gt;&gt;</t>
  </si>
  <si>
    <t>Select Purchase Price of Electronic Text  &gt;&gt;&gt;&gt;</t>
  </si>
  <si>
    <t>Resulting Immediate Return Value (90%)  &gt;&gt;&gt;&gt;</t>
  </si>
  <si>
    <t xml:space="preserve">Resulting Return Value at End of Term (50%)  &gt;&gt;&gt;&gt; </t>
  </si>
  <si>
    <t>(1)  Set the Prices</t>
  </si>
  <si>
    <t>Purchase Price of Printed Text</t>
  </si>
  <si>
    <t>Purchase Price of Electronic Text</t>
  </si>
  <si>
    <t>Immediate Return Value of Printed Text</t>
  </si>
  <si>
    <t>Delayed Return Value of Printed Text</t>
  </si>
  <si>
    <t>(2)  Under the circumstances, which of these items are relevant?</t>
  </si>
  <si>
    <t>Relevant</t>
  </si>
  <si>
    <t>Sunk, Not Relevant</t>
  </si>
  <si>
    <t>(3)  Return or use printed text?</t>
  </si>
  <si>
    <t>Should the printed textbook be used or returned immediately?</t>
  </si>
  <si>
    <t>Use</t>
  </si>
  <si>
    <t>Return</t>
  </si>
  <si>
    <t xml:space="preserve">Assume that you just bought a new printed textbook at your bookstore.  Upon returning to your class you found that other students were buying the same book in electronic form over the internet.  You have 10 days to return your printed version for 90% of the original purchase price.  Or, you can use the printed textbook all semester and return it to the bookstore at the end of the term for 50% of the original purchase price.  Assume you will learn equally well from either version and are indifferent about which to use.  The book has no utility to you beyond the end of the term, and you only seek to identify the least cost option.
(1)  Click in the boxed areas below and use the resulting pick lists to experiment with alternative assumed prices.
 (2)  Next, identify if a particular item is "relevant" to the decision to return or use the printed text.  Correct identification of an item as relevant (or not) will cause the boxed area to turn green.
(3)  Finally, based on the prices you set, decide if the printed book should be returned or used; a correct selection will turn green and reveal appropriate calculations supporting the decision.
</t>
  </si>
  <si>
    <t>Cash flow analysis for returning printed text:</t>
  </si>
  <si>
    <t>Purchase of electronic text</t>
  </si>
  <si>
    <t>Cash flow analysis for keeping printed text:</t>
  </si>
  <si>
    <t>Net cash:</t>
  </si>
  <si>
    <t>SUPPORTING CALCULATIONS</t>
  </si>
  <si>
    <t>Cash refund at end of term</t>
  </si>
</sst>
</file>

<file path=xl/styles.xml><?xml version="1.0" encoding="utf-8"?>
<styleSheet xmlns="http://schemas.openxmlformats.org/spreadsheetml/2006/main">
  <numFmts count="4">
    <numFmt numFmtId="42" formatCode="_(&quot;$&quot;* #,##0_);_(&quot;$&quot;* \(#,##0\);_(&quot;$&quot;* &quot;-&quot;_);_(@_)"/>
    <numFmt numFmtId="41" formatCode="_(* #,##0_);_(* \(#,##0\);_(* &quot;-&quot;_);_(@_)"/>
    <numFmt numFmtId="164" formatCode="[$-409]dd\-mmm\-yy;@"/>
    <numFmt numFmtId="165" formatCode="_(&quot;$&quot;* #,##0_);_(&quot;$&quot;* \(#,##0\);_(&quot;$&quot;* &quot;-&quot;??_);_(@_)"/>
  </numFmts>
  <fonts count="14">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u val="singleAccounting"/>
      <sz val="10"/>
      <name val="Myriad Web Pro"/>
    </font>
    <font>
      <b/>
      <u val="doubleAccounting"/>
      <sz val="10"/>
      <name val="Myriad Web Pro"/>
    </font>
  </fonts>
  <fills count="18">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0000"/>
        <bgColor indexed="64"/>
      </patternFill>
    </fill>
    <fill>
      <patternFill patternType="solid">
        <fgColor indexed="31"/>
        <bgColor indexed="64"/>
      </patternFill>
    </fill>
    <fill>
      <patternFill patternType="solid">
        <fgColor indexed="26"/>
        <bgColor indexed="64"/>
      </patternFill>
    </fill>
    <fill>
      <patternFill patternType="solid">
        <fgColor indexed="11"/>
        <bgColor indexed="64"/>
      </patternFill>
    </fill>
  </fills>
  <borders count="11">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slantDashDot">
        <color indexed="64"/>
      </bottom>
      <diagonal/>
    </border>
    <border>
      <left style="thin">
        <color indexed="64"/>
      </left>
      <right style="thin">
        <color indexed="64"/>
      </right>
      <top style="thin">
        <color indexed="64"/>
      </top>
      <bottom style="thin">
        <color indexed="64"/>
      </bottom>
      <diagonal/>
    </border>
  </borders>
  <cellStyleXfs count="23">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cellStyleXfs>
  <cellXfs count="45">
    <xf numFmtId="0" fontId="0" fillId="0" borderId="0" xfId="0"/>
    <xf numFmtId="0" fontId="4" fillId="0" borderId="0" xfId="0" applyFont="1" applyProtection="1">
      <protection hidden="1"/>
    </xf>
    <xf numFmtId="0" fontId="4" fillId="0" borderId="0" xfId="0" applyFont="1" applyFill="1" applyProtection="1">
      <protection hidden="1"/>
    </xf>
    <xf numFmtId="0" fontId="4" fillId="0" borderId="0" xfId="0" applyFont="1" applyFill="1" applyAlignment="1" applyProtection="1">
      <alignment vertical="center"/>
      <protection hidden="1"/>
    </xf>
    <xf numFmtId="41" fontId="11" fillId="12" borderId="0" xfId="0" applyNumberFormat="1" applyFont="1" applyFill="1" applyAlignment="1" applyProtection="1">
      <alignment horizontal="left" vertical="center" indent="1"/>
      <protection hidden="1"/>
    </xf>
    <xf numFmtId="42" fontId="11" fillId="12" borderId="0" xfId="18" applyNumberFormat="1" applyFont="1" applyFill="1" applyBorder="1" applyAlignment="1" applyProtection="1">
      <alignment horizontal="center" vertical="center"/>
      <protection hidden="1"/>
    </xf>
    <xf numFmtId="41" fontId="11" fillId="12" borderId="9" xfId="0" applyNumberFormat="1" applyFont="1" applyFill="1" applyBorder="1" applyAlignment="1" applyProtection="1">
      <alignment vertical="center"/>
      <protection hidden="1"/>
    </xf>
    <xf numFmtId="0" fontId="4" fillId="11" borderId="0" xfId="0" applyFont="1" applyFill="1" applyProtection="1">
      <protection hidden="1"/>
    </xf>
    <xf numFmtId="0" fontId="4" fillId="12" borderId="0" xfId="0" applyFont="1" applyFill="1" applyProtection="1">
      <protection hidden="1"/>
    </xf>
    <xf numFmtId="0" fontId="4" fillId="12" borderId="0" xfId="0" applyFont="1" applyFill="1" applyBorder="1" applyProtection="1">
      <protection hidden="1"/>
    </xf>
    <xf numFmtId="41" fontId="11" fillId="12" borderId="0" xfId="0" applyNumberFormat="1" applyFont="1" applyFill="1" applyBorder="1" applyAlignment="1" applyProtection="1">
      <alignment horizontal="left" vertical="center" indent="1"/>
      <protection hidden="1"/>
    </xf>
    <xf numFmtId="41" fontId="11" fillId="12" borderId="0" xfId="0" applyNumberFormat="1" applyFont="1" applyFill="1" applyBorder="1" applyAlignment="1" applyProtection="1">
      <alignment horizontal="left" vertical="center"/>
      <protection hidden="1"/>
    </xf>
    <xf numFmtId="41" fontId="12" fillId="12" borderId="0" xfId="0" applyNumberFormat="1" applyFont="1" applyFill="1" applyAlignment="1" applyProtection="1">
      <alignment horizontal="left" indent="1"/>
      <protection hidden="1"/>
    </xf>
    <xf numFmtId="165" fontId="4" fillId="0" borderId="0" xfId="0" applyNumberFormat="1" applyFont="1" applyProtection="1">
      <protection hidden="1"/>
    </xf>
    <xf numFmtId="0" fontId="4" fillId="0" borderId="0" xfId="0" applyFont="1" applyFill="1" applyProtection="1"/>
    <xf numFmtId="0" fontId="4" fillId="0" borderId="0" xfId="0" applyFont="1" applyProtection="1"/>
    <xf numFmtId="165" fontId="4" fillId="0" borderId="0" xfId="0" applyNumberFormat="1" applyFont="1" applyProtection="1"/>
    <xf numFmtId="0" fontId="4" fillId="0" borderId="0" xfId="0" applyFont="1" applyFill="1" applyAlignment="1" applyProtection="1">
      <alignment vertical="center"/>
    </xf>
    <xf numFmtId="0" fontId="4" fillId="11" borderId="0" xfId="0" applyFont="1" applyFill="1" applyAlignment="1" applyProtection="1">
      <alignment vertical="center"/>
    </xf>
    <xf numFmtId="41" fontId="4" fillId="0" borderId="0" xfId="0" applyNumberFormat="1" applyFont="1" applyProtection="1"/>
    <xf numFmtId="41" fontId="11" fillId="0" borderId="0" xfId="0" applyNumberFormat="1" applyFont="1" applyFill="1" applyBorder="1" applyAlignment="1" applyProtection="1">
      <alignment horizontal="left" vertical="center"/>
      <protection hidden="1"/>
    </xf>
    <xf numFmtId="41" fontId="11" fillId="0" borderId="0" xfId="0" applyNumberFormat="1" applyFont="1" applyFill="1" applyBorder="1" applyAlignment="1" applyProtection="1">
      <alignment horizontal="left" vertical="center" indent="1"/>
      <protection hidden="1"/>
    </xf>
    <xf numFmtId="41" fontId="11" fillId="0" borderId="0" xfId="0" applyNumberFormat="1" applyFont="1" applyFill="1" applyAlignment="1" applyProtection="1">
      <alignment horizontal="left" vertical="center" indent="1"/>
      <protection hidden="1"/>
    </xf>
    <xf numFmtId="0" fontId="4" fillId="0" borderId="0" xfId="0" applyFont="1" applyFill="1" applyBorder="1" applyProtection="1">
      <protection hidden="1"/>
    </xf>
    <xf numFmtId="41" fontId="11" fillId="13" borderId="0" xfId="0" applyNumberFormat="1" applyFont="1" applyFill="1" applyAlignment="1" applyProtection="1">
      <alignment horizontal="left" vertical="center" indent="1"/>
      <protection hidden="1"/>
    </xf>
    <xf numFmtId="42" fontId="11" fillId="13" borderId="0" xfId="18" applyNumberFormat="1" applyFont="1" applyFill="1" applyBorder="1" applyAlignment="1" applyProtection="1">
      <alignment horizontal="center" vertical="center"/>
      <protection hidden="1"/>
    </xf>
    <xf numFmtId="0" fontId="4" fillId="13" borderId="0" xfId="0" applyFont="1" applyFill="1" applyProtection="1">
      <protection hidden="1"/>
    </xf>
    <xf numFmtId="41" fontId="11" fillId="13" borderId="0" xfId="0" applyNumberFormat="1" applyFont="1" applyFill="1" applyAlignment="1" applyProtection="1">
      <alignment horizontal="left" vertical="center" indent="4"/>
      <protection hidden="1"/>
    </xf>
    <xf numFmtId="41" fontId="12" fillId="13" borderId="0" xfId="18" applyNumberFormat="1" applyFont="1" applyFill="1" applyBorder="1" applyAlignment="1" applyProtection="1">
      <alignment horizontal="center" vertical="center"/>
      <protection hidden="1"/>
    </xf>
    <xf numFmtId="0" fontId="4" fillId="13" borderId="0" xfId="0" applyFont="1" applyFill="1" applyBorder="1" applyAlignment="1" applyProtection="1">
      <alignment vertical="center"/>
      <protection hidden="1"/>
    </xf>
    <xf numFmtId="0" fontId="4" fillId="13" borderId="0" xfId="0" applyFont="1" applyFill="1" applyProtection="1"/>
    <xf numFmtId="41" fontId="11" fillId="13" borderId="0" xfId="0" applyNumberFormat="1" applyFont="1" applyFill="1" applyAlignment="1" applyProtection="1">
      <alignment horizontal="left" vertical="center"/>
      <protection hidden="1"/>
    </xf>
    <xf numFmtId="0" fontId="11" fillId="13" borderId="0" xfId="0" applyFont="1" applyFill="1" applyProtection="1"/>
    <xf numFmtId="0" fontId="11" fillId="13" borderId="0" xfId="0" applyFont="1" applyFill="1" applyAlignment="1" applyProtection="1">
      <alignment horizontal="left" indent="2"/>
    </xf>
    <xf numFmtId="42" fontId="11" fillId="13" borderId="0" xfId="0" applyNumberFormat="1" applyFont="1" applyFill="1" applyProtection="1"/>
    <xf numFmtId="41" fontId="12" fillId="13" borderId="0" xfId="0" applyNumberFormat="1" applyFont="1" applyFill="1" applyProtection="1"/>
    <xf numFmtId="42" fontId="13" fillId="13" borderId="0" xfId="0" applyNumberFormat="1" applyFont="1" applyFill="1" applyProtection="1"/>
    <xf numFmtId="0" fontId="11" fillId="13" borderId="0" xfId="0" applyFont="1" applyFill="1" applyAlignment="1" applyProtection="1">
      <alignment horizontal="center" vertical="center"/>
    </xf>
    <xf numFmtId="41" fontId="11" fillId="13" borderId="9" xfId="0" applyNumberFormat="1" applyFont="1" applyFill="1" applyBorder="1" applyAlignment="1" applyProtection="1">
      <alignment vertical="center"/>
      <protection hidden="1"/>
    </xf>
    <xf numFmtId="42" fontId="11" fillId="12" borderId="10" xfId="18" applyNumberFormat="1" applyFont="1" applyFill="1" applyBorder="1" applyAlignment="1" applyProtection="1">
      <alignment horizontal="center" vertical="center"/>
      <protection locked="0" hidden="1"/>
    </xf>
    <xf numFmtId="0" fontId="11" fillId="14" borderId="10" xfId="0" applyNumberFormat="1" applyFont="1" applyFill="1" applyBorder="1" applyAlignment="1" applyProtection="1">
      <alignment horizontal="center" vertical="center"/>
      <protection locked="0" hidden="1"/>
    </xf>
    <xf numFmtId="41" fontId="11" fillId="16" borderId="9" xfId="0" applyNumberFormat="1" applyFont="1" applyFill="1" applyBorder="1" applyAlignment="1" applyProtection="1">
      <alignment horizontal="center" vertical="center"/>
      <protection hidden="1"/>
    </xf>
    <xf numFmtId="41" fontId="11" fillId="17" borderId="9" xfId="0" applyNumberFormat="1" applyFont="1" applyFill="1" applyBorder="1" applyAlignment="1" applyProtection="1">
      <alignment horizontal="center" vertical="center"/>
      <protection hidden="1"/>
    </xf>
    <xf numFmtId="42" fontId="11" fillId="14" borderId="10" xfId="18" applyNumberFormat="1" applyFont="1" applyFill="1" applyBorder="1" applyAlignment="1" applyProtection="1">
      <alignment horizontal="center" vertical="center"/>
      <protection locked="0" hidden="1"/>
    </xf>
    <xf numFmtId="0" fontId="11" fillId="15" borderId="0" xfId="18" applyFont="1" applyFill="1" applyAlignment="1" applyProtection="1">
      <alignment horizontal="center" vertical="center" wrapText="1"/>
      <protection hidden="1"/>
    </xf>
  </cellXfs>
  <cellStyles count="23">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14">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13"/>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EF280"/>
      <color rgb="FF00FF00"/>
      <color rgb="FFFFFF99"/>
      <color rgb="FFFF0000"/>
      <color rgb="FFFF6969"/>
      <color rgb="FF00FF64"/>
      <color rgb="FFFAA892"/>
      <color rgb="FFDCE6F1"/>
      <color rgb="FFE6F0FB"/>
      <color rgb="FFF97B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C41"/>
  <sheetViews>
    <sheetView tabSelected="1" workbookViewId="0">
      <selection activeCell="D5" sqref="D5"/>
    </sheetView>
  </sheetViews>
  <sheetFormatPr baseColWidth="10" defaultColWidth="0" defaultRowHeight="409.6" zeroHeight="1"/>
  <cols>
    <col min="1" max="1" width="11.1640625" style="15" customWidth="1"/>
    <col min="2" max="2" width="35.83203125" style="15" customWidth="1"/>
    <col min="3" max="4" width="14.33203125" style="15" customWidth="1"/>
    <col min="5" max="5" width="3.6640625" style="15" customWidth="1"/>
    <col min="6" max="6" width="4" style="15" customWidth="1"/>
    <col min="7" max="11" width="8.83203125" style="15" hidden="1" customWidth="1"/>
    <col min="12" max="12" width="13.5" style="15" hidden="1" customWidth="1"/>
    <col min="13" max="16384" width="8.83203125" style="15" hidden="1"/>
  </cols>
  <sheetData>
    <row r="1" spans="1:13" s="14" customFormat="1" ht="290.25" customHeight="1">
      <c r="A1" s="44" t="s">
        <v>17</v>
      </c>
      <c r="B1" s="44"/>
      <c r="C1" s="44"/>
      <c r="D1" s="44"/>
      <c r="E1" s="7"/>
      <c r="F1" s="2"/>
      <c r="G1" s="2"/>
    </row>
    <row r="2" spans="1:13" ht="24" customHeight="1">
      <c r="A2" s="1"/>
      <c r="B2" s="1"/>
      <c r="C2" s="1"/>
      <c r="D2" s="1"/>
      <c r="E2" s="2"/>
      <c r="F2" s="2"/>
      <c r="G2" s="2"/>
      <c r="H2" s="14"/>
    </row>
    <row r="3" spans="1:13" s="1" customFormat="1" ht="24" customHeight="1" thickBot="1">
      <c r="A3" s="41" t="s">
        <v>5</v>
      </c>
      <c r="B3" s="41"/>
      <c r="C3" s="41"/>
      <c r="D3" s="41"/>
      <c r="E3" s="6"/>
      <c r="J3" s="13">
        <v>0</v>
      </c>
    </row>
    <row r="4" spans="1:13" s="1" customFormat="1" ht="21" customHeight="1">
      <c r="A4" s="10"/>
      <c r="B4" s="11"/>
      <c r="C4" s="12"/>
      <c r="D4" s="12"/>
      <c r="E4" s="8"/>
      <c r="J4" s="13">
        <v>50</v>
      </c>
    </row>
    <row r="5" spans="1:13" ht="21" customHeight="1">
      <c r="A5" s="4" t="s">
        <v>1</v>
      </c>
      <c r="B5" s="4"/>
      <c r="C5" s="5"/>
      <c r="D5" s="39">
        <v>0</v>
      </c>
      <c r="E5" s="8"/>
      <c r="F5" s="2"/>
      <c r="G5" s="2"/>
      <c r="H5" s="14"/>
      <c r="J5" s="16">
        <v>75</v>
      </c>
      <c r="L5" s="16"/>
    </row>
    <row r="6" spans="1:13" ht="21" customHeight="1">
      <c r="A6" s="4" t="s">
        <v>2</v>
      </c>
      <c r="B6" s="4"/>
      <c r="C6" s="5"/>
      <c r="D6" s="39">
        <v>0</v>
      </c>
      <c r="E6" s="8"/>
      <c r="F6" s="2"/>
      <c r="G6" s="2"/>
      <c r="H6" s="14"/>
      <c r="J6" s="16">
        <v>100</v>
      </c>
      <c r="L6" s="16"/>
      <c r="M6" s="16"/>
    </row>
    <row r="7" spans="1:13" s="1" customFormat="1" ht="21" customHeight="1">
      <c r="A7" s="10" t="s">
        <v>3</v>
      </c>
      <c r="B7" s="10"/>
      <c r="C7" s="5"/>
      <c r="D7" s="5">
        <f>D5*0.9</f>
        <v>0</v>
      </c>
      <c r="E7" s="9"/>
      <c r="J7" s="13">
        <v>150</v>
      </c>
      <c r="L7" s="13"/>
      <c r="M7" s="16"/>
    </row>
    <row r="8" spans="1:13" ht="21" customHeight="1">
      <c r="A8" s="4" t="s">
        <v>4</v>
      </c>
      <c r="B8" s="4"/>
      <c r="C8" s="5"/>
      <c r="D8" s="5">
        <f>D5*0.5</f>
        <v>0</v>
      </c>
      <c r="E8" s="8"/>
      <c r="F8" s="2"/>
      <c r="G8" s="2"/>
      <c r="H8" s="14"/>
      <c r="J8" s="16">
        <v>200</v>
      </c>
      <c r="L8" s="16"/>
      <c r="M8" s="16"/>
    </row>
    <row r="9" spans="1:13" ht="21" customHeight="1">
      <c r="A9" s="4"/>
      <c r="B9" s="4"/>
      <c r="C9" s="5"/>
      <c r="D9" s="5"/>
      <c r="E9" s="8"/>
      <c r="F9" s="2"/>
      <c r="G9" s="2"/>
      <c r="H9" s="14"/>
      <c r="J9" s="16">
        <v>250</v>
      </c>
      <c r="L9" s="16"/>
      <c r="M9" s="16"/>
    </row>
    <row r="10" spans="1:13" s="1" customFormat="1" ht="24" customHeight="1" thickBot="1">
      <c r="A10" s="41" t="s">
        <v>10</v>
      </c>
      <c r="B10" s="41"/>
      <c r="C10" s="41"/>
      <c r="D10" s="41"/>
      <c r="E10" s="6"/>
    </row>
    <row r="11" spans="1:13" s="1" customFormat="1" ht="21" customHeight="1">
      <c r="A11" s="10"/>
      <c r="B11" s="11"/>
      <c r="C11" s="12"/>
      <c r="D11" s="12"/>
      <c r="E11" s="8"/>
    </row>
    <row r="12" spans="1:13" ht="21" customHeight="1">
      <c r="A12" s="4" t="s">
        <v>6</v>
      </c>
      <c r="B12" s="4"/>
      <c r="C12" s="43"/>
      <c r="D12" s="43"/>
      <c r="E12" s="8"/>
      <c r="F12" s="2"/>
      <c r="G12" s="2"/>
      <c r="H12" s="14"/>
      <c r="J12" s="15" t="s">
        <v>11</v>
      </c>
      <c r="L12" s="16"/>
    </row>
    <row r="13" spans="1:13" ht="21" customHeight="1">
      <c r="A13" s="4" t="s">
        <v>7</v>
      </c>
      <c r="B13" s="4"/>
      <c r="C13" s="43"/>
      <c r="D13" s="43"/>
      <c r="E13" s="8"/>
      <c r="F13" s="2"/>
      <c r="G13" s="2"/>
      <c r="H13" s="14"/>
      <c r="J13" s="15" t="s">
        <v>12</v>
      </c>
      <c r="L13" s="16"/>
      <c r="M13" s="16"/>
    </row>
    <row r="14" spans="1:13" s="1" customFormat="1" ht="21" customHeight="1">
      <c r="A14" s="10" t="s">
        <v>8</v>
      </c>
      <c r="B14" s="10"/>
      <c r="C14" s="43"/>
      <c r="D14" s="43"/>
      <c r="E14" s="9"/>
      <c r="L14" s="13"/>
      <c r="M14" s="16"/>
    </row>
    <row r="15" spans="1:13" s="1" customFormat="1" ht="21" customHeight="1">
      <c r="A15" s="10" t="s">
        <v>9</v>
      </c>
      <c r="B15" s="10"/>
      <c r="C15" s="43"/>
      <c r="D15" s="43"/>
      <c r="E15" s="9"/>
      <c r="L15" s="13"/>
      <c r="M15" s="16"/>
    </row>
    <row r="16" spans="1:13" ht="21" customHeight="1">
      <c r="A16" s="4"/>
      <c r="B16" s="4"/>
      <c r="C16" s="5"/>
      <c r="D16" s="5"/>
      <c r="E16" s="8"/>
      <c r="F16" s="2"/>
      <c r="G16" s="2"/>
      <c r="H16" s="14"/>
      <c r="L16" s="16"/>
      <c r="M16" s="16"/>
    </row>
    <row r="17" spans="1:29" s="1" customFormat="1" ht="24" customHeight="1" thickBot="1">
      <c r="A17" s="41" t="s">
        <v>13</v>
      </c>
      <c r="B17" s="41"/>
      <c r="C17" s="41"/>
      <c r="D17" s="41"/>
      <c r="E17" s="6"/>
    </row>
    <row r="18" spans="1:29" s="1" customFormat="1" ht="21" customHeight="1">
      <c r="A18" s="11"/>
      <c r="B18" s="10"/>
      <c r="C18" s="4"/>
      <c r="D18" s="4"/>
      <c r="E18" s="9"/>
      <c r="L18" s="13"/>
      <c r="M18" s="16"/>
    </row>
    <row r="19" spans="1:29" s="1" customFormat="1" ht="21" customHeight="1">
      <c r="A19" s="11" t="s">
        <v>14</v>
      </c>
      <c r="B19" s="10"/>
      <c r="C19" s="4"/>
      <c r="D19" s="40"/>
      <c r="E19" s="9"/>
      <c r="J19" s="1" t="s">
        <v>15</v>
      </c>
      <c r="L19" s="13"/>
      <c r="M19" s="16"/>
    </row>
    <row r="20" spans="1:29" s="1" customFormat="1" ht="21" customHeight="1">
      <c r="A20" s="11"/>
      <c r="B20" s="10"/>
      <c r="C20" s="4"/>
      <c r="D20" s="4"/>
      <c r="E20" s="9"/>
      <c r="J20" s="1" t="s">
        <v>16</v>
      </c>
    </row>
    <row r="21" spans="1:29" s="1" customFormat="1" ht="21" customHeight="1">
      <c r="A21" s="20"/>
      <c r="B21" s="21"/>
      <c r="C21" s="22"/>
      <c r="D21" s="22"/>
      <c r="E21" s="23"/>
    </row>
    <row r="22" spans="1:29" s="1" customFormat="1" ht="21" customHeight="1" thickBot="1">
      <c r="A22" s="42" t="s">
        <v>22</v>
      </c>
      <c r="B22" s="42"/>
      <c r="C22" s="42"/>
      <c r="D22" s="42"/>
      <c r="E22" s="38"/>
    </row>
    <row r="23" spans="1:29" ht="21" customHeight="1">
      <c r="A23" s="24"/>
      <c r="B23" s="24"/>
      <c r="C23" s="25"/>
      <c r="D23" s="25"/>
      <c r="E23" s="26"/>
      <c r="F23" s="2"/>
      <c r="G23" s="2"/>
      <c r="H23" s="14"/>
    </row>
    <row r="24" spans="1:29" s="18" customFormat="1" ht="21" customHeight="1">
      <c r="A24" s="31" t="s">
        <v>18</v>
      </c>
      <c r="B24" s="27"/>
      <c r="C24" s="27"/>
      <c r="D24" s="28"/>
      <c r="E24" s="29"/>
      <c r="F24" s="3"/>
      <c r="G24" s="3"/>
      <c r="H24" s="17"/>
      <c r="I24" s="17"/>
      <c r="J24" s="17"/>
      <c r="K24" s="17"/>
      <c r="L24" s="17"/>
      <c r="M24" s="17"/>
      <c r="N24" s="17"/>
      <c r="O24" s="17"/>
      <c r="P24" s="17"/>
      <c r="Q24" s="17"/>
      <c r="R24" s="17"/>
      <c r="S24" s="17"/>
      <c r="T24" s="17"/>
      <c r="U24" s="17"/>
      <c r="V24" s="17"/>
      <c r="W24" s="17"/>
      <c r="X24" s="17"/>
      <c r="Y24" s="17"/>
      <c r="Z24" s="17"/>
      <c r="AA24" s="17"/>
      <c r="AB24" s="17"/>
      <c r="AC24" s="17"/>
    </row>
    <row r="25" spans="1:29" ht="21" customHeight="1">
      <c r="A25" s="33" t="s">
        <v>0</v>
      </c>
      <c r="B25" s="30"/>
      <c r="C25" s="34" t="str">
        <f>IF(D19=M31,D7,"-")</f>
        <v>-</v>
      </c>
      <c r="D25" s="32"/>
      <c r="E25" s="30"/>
      <c r="I25" s="34">
        <f>D7</f>
        <v>0</v>
      </c>
      <c r="J25" s="32"/>
    </row>
    <row r="26" spans="1:29" ht="21" customHeight="1">
      <c r="A26" s="33" t="s">
        <v>19</v>
      </c>
      <c r="B26" s="30"/>
      <c r="C26" s="35" t="str">
        <f>IF(D19=M31,D6*-1,"-")</f>
        <v>-</v>
      </c>
      <c r="D26" s="34" t="e">
        <f>C25+C26</f>
        <v>#VALUE!</v>
      </c>
      <c r="E26" s="30"/>
      <c r="I26" s="35">
        <f>D6*-1</f>
        <v>0</v>
      </c>
      <c r="J26" s="34">
        <f>I25+I26</f>
        <v>0</v>
      </c>
    </row>
    <row r="27" spans="1:29" ht="21" customHeight="1">
      <c r="A27" s="30"/>
      <c r="B27" s="30"/>
      <c r="C27" s="32"/>
      <c r="D27" s="32"/>
      <c r="E27" s="30"/>
      <c r="I27" s="32"/>
      <c r="J27" s="32"/>
    </row>
    <row r="28" spans="1:29" ht="21" customHeight="1">
      <c r="A28" s="31" t="s">
        <v>20</v>
      </c>
      <c r="B28" s="30"/>
      <c r="C28" s="32"/>
      <c r="D28" s="32"/>
      <c r="E28" s="30"/>
      <c r="I28" s="32"/>
      <c r="J28" s="32"/>
    </row>
    <row r="29" spans="1:29" ht="21" customHeight="1">
      <c r="A29" s="33" t="s">
        <v>23</v>
      </c>
      <c r="B29" s="30"/>
      <c r="C29" s="32"/>
      <c r="D29" s="35" t="str">
        <f>IF(D19=M31,D8,"-")</f>
        <v>-</v>
      </c>
      <c r="E29" s="30"/>
      <c r="I29" s="32"/>
      <c r="J29" s="35">
        <f>D8</f>
        <v>0</v>
      </c>
    </row>
    <row r="30" spans="1:29" ht="21" customHeight="1">
      <c r="A30" s="33"/>
      <c r="B30" s="30"/>
      <c r="C30" s="32"/>
      <c r="D30" s="32"/>
      <c r="E30" s="30"/>
      <c r="I30" s="32"/>
      <c r="J30" s="32"/>
    </row>
    <row r="31" spans="1:29" ht="21" customHeight="1">
      <c r="A31" s="31" t="s">
        <v>21</v>
      </c>
      <c r="B31" s="37" t="e">
        <f>IF(D31&gt;0,"Return the Printed Text!",IF(D31&lt;0,"Use the Printed Text!",""))</f>
        <v>#VALUE!</v>
      </c>
      <c r="C31" s="32"/>
      <c r="D31" s="36" t="e">
        <f>D26-D29</f>
        <v>#VALUE!</v>
      </c>
      <c r="E31" s="30"/>
      <c r="I31" s="32"/>
      <c r="J31" s="36">
        <f>J26-J29</f>
        <v>0</v>
      </c>
      <c r="L31" s="15">
        <f>IF(J31&gt;0,1,(IF(J31&lt;0,2,3)))</f>
        <v>3</v>
      </c>
      <c r="M31" s="15" t="str">
        <f>IF(L31=1,"Return",IF(L31=2,"Use","nope"))</f>
        <v>nope</v>
      </c>
    </row>
    <row r="32" spans="1:29" ht="21" customHeight="1">
      <c r="A32" s="30"/>
      <c r="B32" s="30"/>
      <c r="C32" s="32"/>
      <c r="D32" s="32"/>
      <c r="E32" s="30"/>
    </row>
    <row r="33" spans="3:4" ht="48.75" customHeight="1">
      <c r="C33" s="19"/>
      <c r="D33" s="19"/>
    </row>
    <row r="34" spans="3:4" ht="21" hidden="1" customHeight="1">
      <c r="C34" s="19"/>
      <c r="D34" s="19"/>
    </row>
    <row r="35" spans="3:4" ht="21" hidden="1" customHeight="1">
      <c r="C35" s="19"/>
      <c r="D35" s="19"/>
    </row>
    <row r="36" spans="3:4" ht="21" hidden="1" customHeight="1">
      <c r="C36" s="19"/>
      <c r="D36" s="19"/>
    </row>
    <row r="37" spans="3:4" ht="21" hidden="1" customHeight="1">
      <c r="C37" s="19"/>
      <c r="D37" s="19"/>
    </row>
    <row r="38" spans="3:4" ht="13" hidden="1">
      <c r="C38" s="19"/>
      <c r="D38" s="19"/>
    </row>
    <row r="39" spans="3:4" ht="13" hidden="1">
      <c r="C39" s="19"/>
      <c r="D39" s="19"/>
    </row>
    <row r="40" spans="3:4" ht="13" hidden="1">
      <c r="D40" s="19"/>
    </row>
    <row r="41" spans="3:4" ht="13" hidden="1">
      <c r="D41" s="19"/>
    </row>
  </sheetData>
  <sheetCalcPr fullCalcOnLoad="1"/>
  <sheetProtection algorithmName="SHA-512" hashValue="mVJQZALulQl5lhJ2YrCY283wveQx4tDxp+RvwDBaNQjhE9OQNHu5yXGbP4ki6EI7hgOoOlo+Mr7Ln0RcWmkGam==" saltValue="S8P5GvxIMja+DWdW/fPshP==" spinCount="100000" sheet="1" objects="1" scenarios="1"/>
  <mergeCells count="9">
    <mergeCell ref="A1:D1"/>
    <mergeCell ref="A10:D10"/>
    <mergeCell ref="A3:D3"/>
    <mergeCell ref="C12:D12"/>
    <mergeCell ref="A17:D17"/>
    <mergeCell ref="A22:D22"/>
    <mergeCell ref="C13:D13"/>
    <mergeCell ref="C14:D14"/>
    <mergeCell ref="C15:D15"/>
  </mergeCells>
  <phoneticPr fontId="2" type="noConversion"/>
  <conditionalFormatting sqref="C16">
    <cfRule type="cellIs" dxfId="12" priority="161" operator="equal">
      <formula>#REF!</formula>
    </cfRule>
  </conditionalFormatting>
  <conditionalFormatting sqref="C23">
    <cfRule type="cellIs" dxfId="11" priority="159" operator="equal">
      <formula>#REF!</formula>
    </cfRule>
  </conditionalFormatting>
  <conditionalFormatting sqref="C5">
    <cfRule type="cellIs" dxfId="10" priority="16" operator="equal">
      <formula>#REF!</formula>
    </cfRule>
  </conditionalFormatting>
  <conditionalFormatting sqref="D7">
    <cfRule type="cellIs" dxfId="9" priority="15" operator="equal">
      <formula>#REF!-(#REF!/#REF!)</formula>
    </cfRule>
  </conditionalFormatting>
  <conditionalFormatting sqref="C7">
    <cfRule type="cellIs" dxfId="8" priority="14" operator="equal">
      <formula>(#REF!/#REF!)*-1</formula>
    </cfRule>
  </conditionalFormatting>
  <conditionalFormatting sqref="C6">
    <cfRule type="cellIs" dxfId="7" priority="13" operator="equal">
      <formula>#REF!</formula>
    </cfRule>
  </conditionalFormatting>
  <conditionalFormatting sqref="D5">
    <cfRule type="cellIs" dxfId="6" priority="12" operator="equal">
      <formula>#REF!</formula>
    </cfRule>
  </conditionalFormatting>
  <conditionalFormatting sqref="C8:C9">
    <cfRule type="cellIs" dxfId="5" priority="11" operator="equal">
      <formula>#REF!</formula>
    </cfRule>
  </conditionalFormatting>
  <conditionalFormatting sqref="D6">
    <cfRule type="cellIs" dxfId="4" priority="10" operator="equal">
      <formula>#REF!</formula>
    </cfRule>
  </conditionalFormatting>
  <conditionalFormatting sqref="D19">
    <cfRule type="expression" dxfId="3" priority="5">
      <formula>$D$19=$M$31</formula>
    </cfRule>
  </conditionalFormatting>
  <conditionalFormatting sqref="C12:D12">
    <cfRule type="expression" dxfId="2" priority="4">
      <formula>NOT(ISERROR(SEARCH("Sunk, Not Relevant",C12)))</formula>
    </cfRule>
  </conditionalFormatting>
  <conditionalFormatting sqref="C13">
    <cfRule type="expression" dxfId="1" priority="3">
      <formula>LEFT(C13,LEN("Relevant"))="Relevant"</formula>
    </cfRule>
  </conditionalFormatting>
  <conditionalFormatting sqref="C14:C15">
    <cfRule type="expression" dxfId="0" priority="1">
      <formula>LEFT(C14,LEN("Relevant"))="Relevant"</formula>
    </cfRule>
  </conditionalFormatting>
  <dataValidations count="3">
    <dataValidation type="list" allowBlank="1" showInputMessage="1" showErrorMessage="1" sqref="D5:D6">
      <formula1>$J$3:$J$9</formula1>
    </dataValidation>
    <dataValidation type="list" allowBlank="1" showInputMessage="1" showErrorMessage="1" sqref="C12:D15">
      <formula1>$J$11:$J$13</formula1>
    </dataValidation>
    <dataValidation type="list" allowBlank="1" showInputMessage="1" showErrorMessage="1" sqref="D19">
      <formula1>$J$18:$J$20</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2015-10-08T15:35:41Z</dcterms:modified>
</cp:coreProperties>
</file>